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отдел общего образования\Дадаш\ПРОФИЛЬНОЕ ОБУЧЕНИЕ\2021-2022\Профильная карта\Для румов\"/>
    </mc:Choice>
  </mc:AlternateContent>
  <bookViews>
    <workbookView xWindow="0" yWindow="0" windowWidth="25200" windowHeight="11925"/>
  </bookViews>
  <sheets>
    <sheet name="Профили.2021-22 уч. г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64" i="1" l="1"/>
  <c r="G64" i="1"/>
  <c r="F64" i="1"/>
  <c r="E64" i="1"/>
  <c r="D63" i="1" l="1"/>
  <c r="E63" i="1"/>
  <c r="G63" i="1"/>
  <c r="H63" i="1"/>
  <c r="C63" i="1"/>
  <c r="L52" i="1" l="1"/>
  <c r="L63" i="1" s="1"/>
  <c r="K52" i="1"/>
  <c r="K63" i="1" s="1"/>
  <c r="J52" i="1"/>
  <c r="J63" i="1" s="1"/>
  <c r="I52" i="1"/>
  <c r="I63" i="1" s="1"/>
  <c r="F52" i="1"/>
  <c r="F63" i="1" s="1"/>
</calcChain>
</file>

<file path=xl/sharedStrings.xml><?xml version="1.0" encoding="utf-8"?>
<sst xmlns="http://schemas.openxmlformats.org/spreadsheetml/2006/main" count="72" uniqueCount="72">
  <si>
    <t>Муниципальное образование</t>
  </si>
  <si>
    <t>№ п/п</t>
  </si>
  <si>
    <t xml:space="preserve">универсальной направленности </t>
  </si>
  <si>
    <t xml:space="preserve"> по профильныи направлениям с изучением 3 и более предметов на углубленном уровне    </t>
  </si>
  <si>
    <t>естественнонаучной направленности (преимущественно учебные предметы предметных областей «Математика и информатика» и «Естественные науки») /чел./</t>
  </si>
  <si>
    <t>с изучением 3 и более учебных предметов различных предметных областей на углубленном уровне /чел./</t>
  </si>
  <si>
    <t>технологической направленности (преимущественно учебные предметы предметных областей «Математика и информатика» и «Естественные науки») /чел./</t>
  </si>
  <si>
    <t>социально-экономической направленности (преимущественно учебные предметы предметных областей «Математика и информатика», «Общественные науки») /чел./</t>
  </si>
  <si>
    <t>гуманитарной направленности (преимущественно учебные предметы предметных областей «Русский язык и литература», «Общественные науки» и «Иностранные языки») /чел./</t>
  </si>
  <si>
    <t xml:space="preserve">с изученим всех учебных предметов на базовом уровне /чел./ </t>
  </si>
  <si>
    <t xml:space="preserve">Всего ОО, имеющих уровень среднего общего образования </t>
  </si>
  <si>
    <t>Всего обучающихся 10-11 классов /чел./</t>
  </si>
  <si>
    <t xml:space="preserve"> с изучением                        2 учебных предметов различных предметных областей на углубленном уровне /чел./</t>
  </si>
  <si>
    <t xml:space="preserve"> с изучением                 1 учебного предмета на углубленном уровне /чел./</t>
  </si>
  <si>
    <t>Кол-во обучающихся 10-11 классов  (в разрезе профильных направлений)</t>
  </si>
  <si>
    <t>Азовский район</t>
  </si>
  <si>
    <t>Аксайский район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</si>
  <si>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</si>
  <si>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</si>
  <si>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</si>
  <si>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</si>
  <si>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</si>
  <si>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</si>
  <si>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</si>
  <si>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</si>
  <si>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</si>
  <si>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</si>
  <si>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</si>
  <si>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</si>
  <si>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</si>
  <si>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</si>
  <si>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</si>
  <si>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</si>
  <si>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</si>
  <si>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</si>
  <si>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</si>
  <si>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</si>
  <si>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</si>
  <si>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</si>
  <si>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</si>
  <si>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</si>
  <si>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</si>
  <si>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</si>
  <si>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</si>
  <si>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</si>
  <si>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</si>
  <si>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</si>
  <si>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</si>
  <si>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</si>
  <si>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</si>
  <si>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</si>
  <si>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</si>
  <si>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</si>
  <si>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</si>
  <si>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</si>
  <si>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</si>
  <si>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</si>
  <si>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</si>
  <si>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</si>
  <si>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</si>
  <si>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</si>
  <si>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</si>
  <si>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</si>
  <si>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</si>
  <si>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</si>
  <si>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</si>
  <si>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</si>
  <si>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</si>
  <si>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</si>
  <si>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</si>
  <si>
    <t>Итого</t>
  </si>
  <si>
    <t>Мониторинг реализации профильного обучения на уровне среднего общего образования в 2021-2022 учебном году ("Профильная карта")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</si>
</sst>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/>
    <xf numFmtId="0" fontId="3" fillId="0" borderId="0"/>
    <xf numFmtId="0" fontId="4" fillId="0" borderId="0"/>
    <xf numFmtId="0" fontId="2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Border="1"/>
    <xf numFmtId="0" fontId="1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165" fontId="0" fillId="0" borderId="0" xfId="0" applyNumberFormat="1"/>
    <xf numFmtId="165" fontId="10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0" fillId="0" borderId="0" xfId="0" applyBorder="1"/>
    <xf numFmtId="165" fontId="0" fillId="0" borderId="0" xfId="0" applyNumberFormat="1" applyFill="1" applyBorder="1"/>
  </cellXfs>
  <cellStyles count="5">
    <cellStyle name="Excel Built-in Normal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zoomScale="80" zoomScaleNormal="80" workbookViewId="0">
      <selection activeCell="A2" sqref="A2:L3"/>
    </sheetView>
  </sheetViews>
  <sheetFormatPr defaultRowHeight="15" x14ac:dyDescent="0.25"/>
  <cols>
    <col min="1" max="1" width="8" customWidth="1"/>
    <col min="2" max="2" width="24.42578125" customWidth="1"/>
    <col min="3" max="3" width="16.5703125" customWidth="1"/>
    <col min="4" max="4" width="16.28515625" customWidth="1"/>
    <col min="5" max="5" width="28.42578125" customWidth="1"/>
    <col min="6" max="6" width="28.5703125" customWidth="1"/>
    <col min="7" max="7" width="28.7109375" customWidth="1"/>
    <col min="8" max="8" width="27.28515625" customWidth="1"/>
    <col min="9" max="9" width="23.140625" style="3" customWidth="1"/>
    <col min="10" max="10" width="21.42578125" customWidth="1"/>
    <col min="11" max="11" width="14.85546875" customWidth="1"/>
    <col min="12" max="12" width="15" style="3" customWidth="1"/>
  </cols>
  <sheetData>
    <row r="1" spans="1:13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x14ac:dyDescent="0.25">
      <c r="A2" s="37" t="s">
        <v>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ht="34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24.75" customHeight="1" x14ac:dyDescent="0.25">
      <c r="A4" s="44" t="s">
        <v>1</v>
      </c>
      <c r="B4" s="44" t="s">
        <v>0</v>
      </c>
      <c r="C4" s="44" t="s">
        <v>10</v>
      </c>
      <c r="D4" s="44" t="s">
        <v>11</v>
      </c>
      <c r="E4" s="38" t="s">
        <v>14</v>
      </c>
      <c r="F4" s="39"/>
      <c r="G4" s="39"/>
      <c r="H4" s="39"/>
      <c r="I4" s="39"/>
      <c r="J4" s="39"/>
      <c r="K4" s="39"/>
      <c r="L4" s="39"/>
    </row>
    <row r="5" spans="1:13" ht="45" customHeight="1" x14ac:dyDescent="0.25">
      <c r="A5" s="41"/>
      <c r="B5" s="41"/>
      <c r="C5" s="41"/>
      <c r="D5" s="41"/>
      <c r="E5" s="40" t="s">
        <v>3</v>
      </c>
      <c r="F5" s="41"/>
      <c r="G5" s="41"/>
      <c r="H5" s="41"/>
      <c r="I5" s="42" t="s">
        <v>2</v>
      </c>
      <c r="J5" s="43"/>
      <c r="K5" s="43"/>
      <c r="L5" s="40"/>
    </row>
    <row r="6" spans="1:13" ht="113.25" customHeight="1" x14ac:dyDescent="0.25">
      <c r="A6" s="41"/>
      <c r="B6" s="41"/>
      <c r="C6" s="41"/>
      <c r="D6" s="41"/>
      <c r="E6" s="5" t="s">
        <v>4</v>
      </c>
      <c r="F6" s="4" t="s">
        <v>8</v>
      </c>
      <c r="G6" s="4" t="s">
        <v>7</v>
      </c>
      <c r="H6" s="1" t="s">
        <v>6</v>
      </c>
      <c r="I6" s="2" t="s">
        <v>5</v>
      </c>
      <c r="J6" s="2" t="s">
        <v>12</v>
      </c>
      <c r="K6" s="2" t="s">
        <v>13</v>
      </c>
      <c r="L6" s="2" t="s">
        <v>9</v>
      </c>
      <c r="M6" s="3"/>
    </row>
    <row r="7" spans="1:13" x14ac:dyDescent="0.25">
      <c r="A7" s="6">
        <v>1</v>
      </c>
      <c r="B7" s="7">
        <v>2</v>
      </c>
      <c r="C7" s="8">
        <v>3</v>
      </c>
      <c r="D7" s="12">
        <v>4</v>
      </c>
      <c r="E7" s="11">
        <v>5</v>
      </c>
      <c r="F7" s="8">
        <v>6</v>
      </c>
      <c r="G7" s="9">
        <v>7</v>
      </c>
      <c r="H7" s="9">
        <v>8</v>
      </c>
      <c r="I7" s="9">
        <v>9</v>
      </c>
      <c r="J7" s="9">
        <v>10</v>
      </c>
      <c r="K7" s="10">
        <v>11</v>
      </c>
      <c r="L7" s="9">
        <v>12</v>
      </c>
      <c r="M7" s="3"/>
    </row>
    <row r="8" spans="1:13" ht="15.75" x14ac:dyDescent="0.25">
      <c r="A8" s="14">
        <v>1</v>
      </c>
      <c r="B8" s="13" t="s">
        <v>15</v>
      </c>
      <c r="C8" s="14">
        <v>29</v>
      </c>
      <c r="D8" s="14">
        <v>487</v>
      </c>
      <c r="E8" s="14">
        <v>6</v>
      </c>
      <c r="F8" s="14">
        <v>21</v>
      </c>
      <c r="G8" s="14">
        <v>0</v>
      </c>
      <c r="H8" s="14">
        <v>8</v>
      </c>
      <c r="I8" s="14">
        <v>34</v>
      </c>
      <c r="J8" s="14">
        <v>19</v>
      </c>
      <c r="K8" s="14">
        <v>51</v>
      </c>
      <c r="L8" s="14">
        <v>0</v>
      </c>
      <c r="M8" s="3"/>
    </row>
    <row r="9" spans="1:13" ht="15.75" x14ac:dyDescent="0.25">
      <c r="A9" s="14">
        <v>2</v>
      </c>
      <c r="B9" s="13" t="s">
        <v>16</v>
      </c>
      <c r="C9" s="14">
        <v>18</v>
      </c>
      <c r="D9" s="14">
        <v>839</v>
      </c>
      <c r="E9" s="14">
        <v>61</v>
      </c>
      <c r="F9" s="14">
        <v>88</v>
      </c>
      <c r="G9" s="14">
        <v>63</v>
      </c>
      <c r="H9" s="14">
        <v>49</v>
      </c>
      <c r="I9" s="15">
        <v>35</v>
      </c>
      <c r="J9" s="14">
        <v>180</v>
      </c>
      <c r="K9" s="14">
        <v>163</v>
      </c>
      <c r="L9" s="15">
        <v>200</v>
      </c>
      <c r="M9" s="3"/>
    </row>
    <row r="10" spans="1:13" ht="15.75" x14ac:dyDescent="0.25">
      <c r="A10" s="15">
        <v>3</v>
      </c>
      <c r="B10" s="33" t="s">
        <v>17</v>
      </c>
      <c r="C10" s="14">
        <v>15</v>
      </c>
      <c r="D10" s="14">
        <v>239</v>
      </c>
      <c r="E10" s="14">
        <v>42</v>
      </c>
      <c r="F10" s="14">
        <v>0</v>
      </c>
      <c r="G10" s="14">
        <v>0</v>
      </c>
      <c r="H10" s="14">
        <v>0</v>
      </c>
      <c r="I10" s="15">
        <v>51</v>
      </c>
      <c r="J10" s="14">
        <v>146</v>
      </c>
      <c r="K10" s="14">
        <v>0</v>
      </c>
      <c r="L10" s="15">
        <v>0</v>
      </c>
      <c r="M10" s="3"/>
    </row>
    <row r="11" spans="1:13" ht="15.75" x14ac:dyDescent="0.25">
      <c r="A11" s="15">
        <v>4</v>
      </c>
      <c r="B11" s="18" t="s">
        <v>18</v>
      </c>
      <c r="C11" s="14">
        <v>25</v>
      </c>
      <c r="D11" s="14">
        <v>496</v>
      </c>
      <c r="E11" s="14">
        <v>0</v>
      </c>
      <c r="F11" s="14">
        <v>0</v>
      </c>
      <c r="G11" s="14">
        <v>0</v>
      </c>
      <c r="H11" s="14">
        <v>21</v>
      </c>
      <c r="I11" s="15">
        <v>27</v>
      </c>
      <c r="J11" s="14">
        <v>24</v>
      </c>
      <c r="K11" s="14">
        <v>144</v>
      </c>
      <c r="L11" s="15">
        <v>280</v>
      </c>
      <c r="M11" s="3"/>
    </row>
    <row r="12" spans="1:13" ht="15.75" x14ac:dyDescent="0.25">
      <c r="A12" s="15">
        <v>5</v>
      </c>
      <c r="B12" s="18" t="s">
        <v>19</v>
      </c>
      <c r="C12" s="14">
        <v>5</v>
      </c>
      <c r="D12" s="14">
        <v>12</v>
      </c>
      <c r="E12" s="14">
        <v>0</v>
      </c>
      <c r="F12" s="14">
        <v>0</v>
      </c>
      <c r="G12" s="14">
        <v>0</v>
      </c>
      <c r="H12" s="14">
        <v>0</v>
      </c>
      <c r="I12" s="15">
        <v>0</v>
      </c>
      <c r="J12" s="14">
        <v>0</v>
      </c>
      <c r="K12" s="14">
        <v>0</v>
      </c>
      <c r="L12" s="15">
        <v>0</v>
      </c>
    </row>
    <row r="13" spans="1:13" ht="15.75" x14ac:dyDescent="0.25">
      <c r="A13" s="15">
        <v>6</v>
      </c>
      <c r="B13" s="18" t="s">
        <v>20</v>
      </c>
      <c r="C13" s="14">
        <v>7</v>
      </c>
      <c r="D13" s="14">
        <v>120</v>
      </c>
      <c r="E13" s="14">
        <v>2</v>
      </c>
      <c r="F13" s="14">
        <v>0</v>
      </c>
      <c r="G13" s="14">
        <v>0</v>
      </c>
      <c r="H13" s="14">
        <v>0</v>
      </c>
      <c r="I13" s="15">
        <v>91</v>
      </c>
      <c r="J13" s="14">
        <v>12</v>
      </c>
      <c r="K13" s="14">
        <v>15</v>
      </c>
      <c r="L13" s="15">
        <v>0</v>
      </c>
    </row>
    <row r="14" spans="1:13" ht="15.75" x14ac:dyDescent="0.25">
      <c r="A14" s="15">
        <v>7</v>
      </c>
      <c r="B14" s="18" t="s">
        <v>21</v>
      </c>
      <c r="C14" s="14">
        <v>9</v>
      </c>
      <c r="D14" s="14">
        <v>203</v>
      </c>
      <c r="E14" s="14">
        <v>1</v>
      </c>
      <c r="F14" s="14">
        <v>0</v>
      </c>
      <c r="G14" s="14">
        <v>0</v>
      </c>
      <c r="H14" s="14">
        <v>4</v>
      </c>
      <c r="I14" s="15">
        <v>31</v>
      </c>
      <c r="J14" s="14">
        <v>40</v>
      </c>
      <c r="K14" s="14">
        <v>39</v>
      </c>
      <c r="L14" s="15">
        <v>88</v>
      </c>
    </row>
    <row r="15" spans="1:13" ht="15.75" x14ac:dyDescent="0.25">
      <c r="A15" s="15">
        <v>8</v>
      </c>
      <c r="B15" s="18" t="s">
        <v>22</v>
      </c>
      <c r="C15" s="14">
        <v>6</v>
      </c>
      <c r="D15" s="14">
        <v>173</v>
      </c>
      <c r="E15" s="14">
        <v>29</v>
      </c>
      <c r="F15" s="14">
        <v>0</v>
      </c>
      <c r="G15" s="14">
        <v>0</v>
      </c>
      <c r="H15" s="14">
        <v>0</v>
      </c>
      <c r="I15" s="15">
        <v>0</v>
      </c>
      <c r="J15" s="14">
        <v>29</v>
      </c>
      <c r="K15" s="14">
        <v>32</v>
      </c>
      <c r="L15" s="15">
        <v>83</v>
      </c>
    </row>
    <row r="16" spans="1:13" ht="15.75" x14ac:dyDescent="0.25">
      <c r="A16" s="15">
        <v>9</v>
      </c>
      <c r="B16" s="33" t="s">
        <v>23</v>
      </c>
      <c r="C16" s="14">
        <v>12</v>
      </c>
      <c r="D16" s="14">
        <v>92</v>
      </c>
      <c r="E16" s="14">
        <v>0</v>
      </c>
      <c r="F16" s="14">
        <v>0</v>
      </c>
      <c r="G16" s="14">
        <v>0</v>
      </c>
      <c r="H16" s="14">
        <v>0</v>
      </c>
      <c r="I16" s="15">
        <v>0</v>
      </c>
      <c r="J16" s="14">
        <v>0</v>
      </c>
      <c r="K16" s="14">
        <v>0</v>
      </c>
      <c r="L16" s="15">
        <v>0</v>
      </c>
    </row>
    <row r="17" spans="1:12" ht="15.75" x14ac:dyDescent="0.25">
      <c r="A17" s="15">
        <v>10</v>
      </c>
      <c r="B17" s="18" t="s">
        <v>24</v>
      </c>
      <c r="C17" s="14">
        <v>12</v>
      </c>
      <c r="D17" s="14">
        <v>267</v>
      </c>
      <c r="E17" s="14">
        <v>9</v>
      </c>
      <c r="F17" s="14">
        <v>0</v>
      </c>
      <c r="G17" s="14">
        <v>42</v>
      </c>
      <c r="H17" s="14">
        <v>0</v>
      </c>
      <c r="I17" s="15">
        <v>99</v>
      </c>
      <c r="J17" s="14">
        <v>59</v>
      </c>
      <c r="K17" s="14">
        <v>27</v>
      </c>
      <c r="L17" s="15">
        <v>31</v>
      </c>
    </row>
    <row r="18" spans="1:12" ht="15.75" x14ac:dyDescent="0.25">
      <c r="A18" s="15">
        <v>11</v>
      </c>
      <c r="B18" s="18" t="s">
        <v>25</v>
      </c>
      <c r="C18" s="14">
        <v>10</v>
      </c>
      <c r="D18" s="14">
        <v>123</v>
      </c>
      <c r="E18" s="14">
        <v>0</v>
      </c>
      <c r="F18" s="14">
        <v>0</v>
      </c>
      <c r="G18" s="14">
        <v>0</v>
      </c>
      <c r="H18" s="14">
        <v>0</v>
      </c>
      <c r="I18" s="15">
        <v>0</v>
      </c>
      <c r="J18" s="14">
        <v>90</v>
      </c>
      <c r="K18" s="14">
        <v>20</v>
      </c>
      <c r="L18" s="15">
        <v>13</v>
      </c>
    </row>
    <row r="19" spans="1:12" ht="15.75" x14ac:dyDescent="0.25">
      <c r="A19" s="15">
        <v>12</v>
      </c>
      <c r="B19" s="18" t="s">
        <v>26</v>
      </c>
      <c r="C19" s="14">
        <v>17</v>
      </c>
      <c r="D19" s="14">
        <v>403</v>
      </c>
      <c r="E19" s="14">
        <v>1</v>
      </c>
      <c r="F19" s="14">
        <v>0</v>
      </c>
      <c r="G19" s="14">
        <v>0</v>
      </c>
      <c r="H19" s="14">
        <v>2</v>
      </c>
      <c r="I19" s="15">
        <v>6</v>
      </c>
      <c r="J19" s="14">
        <v>3</v>
      </c>
      <c r="K19" s="14">
        <v>4</v>
      </c>
      <c r="L19" s="15">
        <v>0</v>
      </c>
    </row>
    <row r="20" spans="1:12" ht="15.75" x14ac:dyDescent="0.25">
      <c r="A20" s="15">
        <v>13</v>
      </c>
      <c r="B20" s="18" t="s">
        <v>27</v>
      </c>
      <c r="C20" s="14">
        <v>14</v>
      </c>
      <c r="D20" s="14">
        <v>171</v>
      </c>
      <c r="E20" s="14">
        <v>0</v>
      </c>
      <c r="F20" s="14">
        <v>0</v>
      </c>
      <c r="G20" s="14">
        <v>0</v>
      </c>
      <c r="H20" s="14">
        <v>0</v>
      </c>
      <c r="I20" s="15">
        <v>0</v>
      </c>
      <c r="J20" s="14">
        <v>0</v>
      </c>
      <c r="K20" s="14">
        <v>0</v>
      </c>
      <c r="L20" s="15">
        <v>171</v>
      </c>
    </row>
    <row r="21" spans="1:12" ht="15.75" x14ac:dyDescent="0.25">
      <c r="A21" s="15">
        <v>14</v>
      </c>
      <c r="B21" s="18" t="s">
        <v>28</v>
      </c>
      <c r="C21" s="14">
        <v>10</v>
      </c>
      <c r="D21" s="14">
        <v>193</v>
      </c>
      <c r="E21" s="14">
        <v>0</v>
      </c>
      <c r="F21" s="14">
        <v>0</v>
      </c>
      <c r="G21" s="14">
        <v>0</v>
      </c>
      <c r="H21" s="14">
        <v>0</v>
      </c>
      <c r="I21" s="15">
        <v>0</v>
      </c>
      <c r="J21" s="14">
        <v>0</v>
      </c>
      <c r="K21" s="14">
        <v>0</v>
      </c>
      <c r="L21" s="15">
        <v>0</v>
      </c>
    </row>
    <row r="22" spans="1:12" ht="15.75" x14ac:dyDescent="0.25">
      <c r="A22" s="15">
        <v>15</v>
      </c>
      <c r="B22" s="33" t="s">
        <v>29</v>
      </c>
      <c r="C22" s="14">
        <v>15</v>
      </c>
      <c r="D22" s="14">
        <v>273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  <c r="J22" s="14">
        <v>0</v>
      </c>
      <c r="K22" s="14">
        <v>0</v>
      </c>
      <c r="L22" s="15">
        <v>0</v>
      </c>
    </row>
    <row r="23" spans="1:12" ht="15.75" x14ac:dyDescent="0.25">
      <c r="A23" s="15">
        <v>16</v>
      </c>
      <c r="B23" s="18" t="s">
        <v>30</v>
      </c>
      <c r="C23" s="14">
        <v>11</v>
      </c>
      <c r="D23" s="14">
        <v>156</v>
      </c>
      <c r="E23" s="14">
        <v>7</v>
      </c>
      <c r="F23" s="14">
        <v>79</v>
      </c>
      <c r="G23" s="14">
        <v>21</v>
      </c>
      <c r="H23" s="14">
        <v>0</v>
      </c>
      <c r="I23" s="15">
        <v>0</v>
      </c>
      <c r="J23" s="14">
        <v>20</v>
      </c>
      <c r="K23" s="14">
        <v>8</v>
      </c>
      <c r="L23" s="15">
        <v>21</v>
      </c>
    </row>
    <row r="24" spans="1:12" ht="15.75" x14ac:dyDescent="0.25">
      <c r="A24" s="15">
        <v>17</v>
      </c>
      <c r="B24" s="18" t="s">
        <v>31</v>
      </c>
      <c r="C24" s="14">
        <v>7</v>
      </c>
      <c r="D24" s="14">
        <v>170</v>
      </c>
      <c r="E24" s="14">
        <v>0</v>
      </c>
      <c r="F24" s="14">
        <v>30</v>
      </c>
      <c r="G24" s="14">
        <v>0</v>
      </c>
      <c r="H24" s="14">
        <v>93</v>
      </c>
      <c r="I24" s="15">
        <v>0</v>
      </c>
      <c r="J24" s="14">
        <v>0</v>
      </c>
      <c r="K24" s="14">
        <v>17</v>
      </c>
      <c r="L24" s="15">
        <v>30</v>
      </c>
    </row>
    <row r="25" spans="1:12" ht="15.75" x14ac:dyDescent="0.25">
      <c r="A25" s="15">
        <v>18</v>
      </c>
      <c r="B25" s="18" t="s">
        <v>32</v>
      </c>
      <c r="C25" s="14">
        <v>27</v>
      </c>
      <c r="D25" s="14">
        <v>456</v>
      </c>
      <c r="E25" s="14">
        <v>0</v>
      </c>
      <c r="F25" s="14">
        <v>17</v>
      </c>
      <c r="G25" s="14">
        <v>27</v>
      </c>
      <c r="H25" s="14">
        <v>26</v>
      </c>
      <c r="I25" s="15">
        <v>87</v>
      </c>
      <c r="J25" s="14">
        <v>75</v>
      </c>
      <c r="K25" s="14">
        <v>18</v>
      </c>
      <c r="L25" s="15">
        <v>206</v>
      </c>
    </row>
    <row r="26" spans="1:12" ht="15.75" x14ac:dyDescent="0.25">
      <c r="A26" s="15">
        <v>19</v>
      </c>
      <c r="B26" s="18" t="s">
        <v>33</v>
      </c>
      <c r="C26" s="14">
        <v>7</v>
      </c>
      <c r="D26" s="14">
        <v>113</v>
      </c>
      <c r="E26" s="14">
        <v>0</v>
      </c>
      <c r="F26" s="14">
        <v>0</v>
      </c>
      <c r="G26" s="14">
        <v>0</v>
      </c>
      <c r="H26" s="14">
        <v>0</v>
      </c>
      <c r="I26" s="15">
        <v>0</v>
      </c>
      <c r="J26" s="14">
        <v>0</v>
      </c>
      <c r="K26" s="14">
        <v>0</v>
      </c>
      <c r="L26" s="15">
        <v>113</v>
      </c>
    </row>
    <row r="27" spans="1:12" ht="15.75" x14ac:dyDescent="0.25">
      <c r="A27" s="15">
        <v>20</v>
      </c>
      <c r="B27" s="18" t="s">
        <v>34</v>
      </c>
      <c r="C27" s="14">
        <v>12</v>
      </c>
      <c r="D27" s="14">
        <v>253</v>
      </c>
      <c r="E27" s="14">
        <v>0</v>
      </c>
      <c r="F27" s="14">
        <v>0</v>
      </c>
      <c r="G27" s="14">
        <v>0</v>
      </c>
      <c r="H27" s="14">
        <v>0</v>
      </c>
      <c r="I27" s="15">
        <v>0</v>
      </c>
      <c r="J27" s="14">
        <v>0</v>
      </c>
      <c r="K27" s="14">
        <v>8</v>
      </c>
      <c r="L27" s="15"/>
    </row>
    <row r="28" spans="1:12" ht="15.75" x14ac:dyDescent="0.25">
      <c r="A28" s="15">
        <v>21</v>
      </c>
      <c r="B28" s="18" t="s">
        <v>35</v>
      </c>
      <c r="C28" s="14">
        <v>22</v>
      </c>
      <c r="D28" s="14">
        <v>305</v>
      </c>
      <c r="E28" s="14">
        <v>0</v>
      </c>
      <c r="F28" s="14">
        <v>0</v>
      </c>
      <c r="G28" s="14">
        <v>54</v>
      </c>
      <c r="H28" s="14">
        <v>0</v>
      </c>
      <c r="I28" s="15">
        <v>0</v>
      </c>
      <c r="J28" s="14">
        <v>10</v>
      </c>
      <c r="K28" s="14">
        <v>114</v>
      </c>
      <c r="L28" s="15">
        <v>127</v>
      </c>
    </row>
    <row r="29" spans="1:12" ht="15.75" x14ac:dyDescent="0.25">
      <c r="A29" s="15">
        <v>22</v>
      </c>
      <c r="B29" s="18" t="s">
        <v>36</v>
      </c>
      <c r="C29" s="26">
        <v>25</v>
      </c>
      <c r="D29" s="26">
        <v>453</v>
      </c>
      <c r="E29" s="26">
        <v>109</v>
      </c>
      <c r="F29" s="26">
        <v>0</v>
      </c>
      <c r="G29" s="26">
        <v>0</v>
      </c>
      <c r="H29" s="26">
        <v>37</v>
      </c>
      <c r="I29" s="27">
        <v>0</v>
      </c>
      <c r="J29" s="26">
        <v>67</v>
      </c>
      <c r="K29" s="26">
        <v>31</v>
      </c>
      <c r="L29" s="27">
        <v>0</v>
      </c>
    </row>
    <row r="30" spans="1:12" ht="15.75" x14ac:dyDescent="0.25">
      <c r="A30" s="15">
        <v>23</v>
      </c>
      <c r="B30" s="18" t="s">
        <v>37</v>
      </c>
      <c r="C30" s="14">
        <v>10</v>
      </c>
      <c r="D30" s="14">
        <v>70</v>
      </c>
      <c r="E30" s="14">
        <v>1</v>
      </c>
      <c r="F30" s="14">
        <v>34</v>
      </c>
      <c r="G30" s="14">
        <v>0</v>
      </c>
      <c r="H30" s="14">
        <v>0</v>
      </c>
      <c r="I30" s="15">
        <v>3</v>
      </c>
      <c r="J30" s="14">
        <v>23</v>
      </c>
      <c r="K30" s="14">
        <v>9</v>
      </c>
      <c r="L30" s="15">
        <v>0</v>
      </c>
    </row>
    <row r="31" spans="1:12" ht="15.75" x14ac:dyDescent="0.25">
      <c r="A31" s="15">
        <v>24</v>
      </c>
      <c r="B31" s="18" t="s">
        <v>38</v>
      </c>
      <c r="C31" s="14">
        <v>14</v>
      </c>
      <c r="D31" s="14">
        <v>276</v>
      </c>
      <c r="E31" s="14">
        <v>0</v>
      </c>
      <c r="F31" s="14">
        <v>0</v>
      </c>
      <c r="G31" s="14">
        <v>0</v>
      </c>
      <c r="H31" s="14">
        <v>0</v>
      </c>
      <c r="I31" s="15">
        <v>64</v>
      </c>
      <c r="J31" s="14">
        <v>60</v>
      </c>
      <c r="K31" s="14">
        <v>28</v>
      </c>
      <c r="L31" s="15">
        <v>124</v>
      </c>
    </row>
    <row r="32" spans="1:12" ht="15.75" x14ac:dyDescent="0.25">
      <c r="A32" s="15">
        <v>25</v>
      </c>
      <c r="B32" s="18" t="s">
        <v>39</v>
      </c>
      <c r="C32" s="14">
        <v>12</v>
      </c>
      <c r="D32" s="14">
        <v>355</v>
      </c>
      <c r="E32" s="14">
        <v>25</v>
      </c>
      <c r="F32" s="14">
        <v>0</v>
      </c>
      <c r="G32" s="14">
        <v>36</v>
      </c>
      <c r="H32" s="14">
        <v>0</v>
      </c>
      <c r="I32" s="15">
        <v>0</v>
      </c>
      <c r="J32" s="14">
        <v>9</v>
      </c>
      <c r="K32" s="14">
        <v>31</v>
      </c>
      <c r="L32" s="15">
        <v>254</v>
      </c>
    </row>
    <row r="33" spans="1:12" ht="15.75" x14ac:dyDescent="0.25">
      <c r="A33" s="15">
        <v>26</v>
      </c>
      <c r="B33" s="18" t="s">
        <v>40</v>
      </c>
      <c r="C33" s="21">
        <v>27</v>
      </c>
      <c r="D33" s="21">
        <v>546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40</v>
      </c>
      <c r="L33" s="21">
        <v>506</v>
      </c>
    </row>
    <row r="34" spans="1:12" ht="15.75" x14ac:dyDescent="0.25">
      <c r="A34" s="15">
        <v>27</v>
      </c>
      <c r="B34" s="18" t="s">
        <v>41</v>
      </c>
      <c r="C34" s="14">
        <v>6</v>
      </c>
      <c r="D34" s="14">
        <v>116</v>
      </c>
      <c r="E34" s="14">
        <v>5</v>
      </c>
      <c r="F34" s="14">
        <v>0</v>
      </c>
      <c r="G34" s="14">
        <v>0</v>
      </c>
      <c r="H34" s="16">
        <v>20</v>
      </c>
      <c r="I34" s="16">
        <v>37</v>
      </c>
      <c r="J34" s="14">
        <v>14</v>
      </c>
      <c r="K34" s="14">
        <v>14</v>
      </c>
      <c r="L34" s="15">
        <v>26</v>
      </c>
    </row>
    <row r="35" spans="1:12" ht="15.75" x14ac:dyDescent="0.25">
      <c r="A35" s="15">
        <v>28</v>
      </c>
      <c r="B35" s="18" t="s">
        <v>42</v>
      </c>
      <c r="C35" s="14">
        <v>22</v>
      </c>
      <c r="D35" s="14">
        <v>318</v>
      </c>
      <c r="E35" s="14">
        <v>0</v>
      </c>
      <c r="F35" s="14">
        <v>0</v>
      </c>
      <c r="G35" s="14">
        <v>0</v>
      </c>
      <c r="H35" s="14">
        <v>0</v>
      </c>
      <c r="I35" s="15">
        <v>101</v>
      </c>
      <c r="J35" s="14">
        <v>60</v>
      </c>
      <c r="K35" s="14">
        <v>24</v>
      </c>
      <c r="L35" s="15">
        <v>133</v>
      </c>
    </row>
    <row r="36" spans="1:12" ht="15.75" x14ac:dyDescent="0.25">
      <c r="A36" s="15">
        <v>29</v>
      </c>
      <c r="B36" s="18" t="s">
        <v>43</v>
      </c>
      <c r="C36" s="14">
        <v>15</v>
      </c>
      <c r="D36" s="14">
        <v>252</v>
      </c>
      <c r="E36" s="14">
        <v>0</v>
      </c>
      <c r="F36" s="14">
        <v>0</v>
      </c>
      <c r="G36" s="14">
        <v>0</v>
      </c>
      <c r="H36" s="14">
        <v>0</v>
      </c>
      <c r="I36" s="15">
        <v>0</v>
      </c>
      <c r="J36" s="14">
        <v>26</v>
      </c>
      <c r="K36" s="14">
        <v>62</v>
      </c>
      <c r="L36" s="15">
        <v>156</v>
      </c>
    </row>
    <row r="37" spans="1:12" ht="15.75" x14ac:dyDescent="0.25">
      <c r="A37" s="15">
        <v>30</v>
      </c>
      <c r="B37" s="18" t="s">
        <v>44</v>
      </c>
      <c r="C37" s="14">
        <v>7</v>
      </c>
      <c r="D37" s="25">
        <v>179</v>
      </c>
      <c r="E37" s="25">
        <v>9</v>
      </c>
      <c r="F37" s="25">
        <v>0</v>
      </c>
      <c r="G37" s="25">
        <v>8</v>
      </c>
      <c r="H37" s="25">
        <v>0</v>
      </c>
      <c r="I37" s="25">
        <v>134</v>
      </c>
      <c r="J37" s="25">
        <v>22</v>
      </c>
      <c r="K37" s="25">
        <v>6</v>
      </c>
      <c r="L37" s="25">
        <v>0</v>
      </c>
    </row>
    <row r="38" spans="1:12" ht="15.75" x14ac:dyDescent="0.25">
      <c r="A38" s="15">
        <v>31</v>
      </c>
      <c r="B38" s="18" t="s">
        <v>45</v>
      </c>
      <c r="C38" s="14">
        <v>10</v>
      </c>
      <c r="D38" s="14">
        <v>204</v>
      </c>
      <c r="E38" s="14">
        <v>61</v>
      </c>
      <c r="F38" s="14">
        <v>0</v>
      </c>
      <c r="G38" s="14">
        <v>0</v>
      </c>
      <c r="H38" s="14">
        <v>0</v>
      </c>
      <c r="I38" s="15">
        <v>0</v>
      </c>
      <c r="J38" s="14">
        <v>26</v>
      </c>
      <c r="K38" s="14">
        <v>57</v>
      </c>
      <c r="L38" s="15">
        <v>60</v>
      </c>
    </row>
    <row r="39" spans="1:12" ht="15.75" x14ac:dyDescent="0.25">
      <c r="A39" s="15">
        <v>32</v>
      </c>
      <c r="B39" s="18" t="s">
        <v>46</v>
      </c>
      <c r="C39" s="14">
        <v>11</v>
      </c>
      <c r="D39" s="14">
        <v>152</v>
      </c>
      <c r="E39" s="14">
        <v>50</v>
      </c>
      <c r="F39" s="14">
        <v>21</v>
      </c>
      <c r="G39" s="14">
        <v>0</v>
      </c>
      <c r="H39" s="14">
        <v>0</v>
      </c>
      <c r="I39" s="15">
        <v>0</v>
      </c>
      <c r="J39" s="14">
        <v>18</v>
      </c>
      <c r="K39" s="14">
        <v>0</v>
      </c>
      <c r="L39" s="15">
        <v>0</v>
      </c>
    </row>
    <row r="40" spans="1:12" ht="31.5" x14ac:dyDescent="0.25">
      <c r="A40" s="15">
        <v>33</v>
      </c>
      <c r="B40" s="18" t="s">
        <v>47</v>
      </c>
      <c r="C40" s="14">
        <v>11</v>
      </c>
      <c r="D40" s="14">
        <v>215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</row>
    <row r="41" spans="1:12" ht="15.75" x14ac:dyDescent="0.25">
      <c r="A41" s="15">
        <v>34</v>
      </c>
      <c r="B41" s="18" t="s">
        <v>48</v>
      </c>
      <c r="C41" s="14">
        <v>29</v>
      </c>
      <c r="D41" s="14">
        <v>702</v>
      </c>
      <c r="E41" s="14">
        <v>43</v>
      </c>
      <c r="F41" s="14">
        <v>44</v>
      </c>
      <c r="G41" s="14">
        <v>0</v>
      </c>
      <c r="H41" s="14">
        <v>45</v>
      </c>
      <c r="I41" s="15">
        <v>81</v>
      </c>
      <c r="J41" s="14">
        <v>143</v>
      </c>
      <c r="K41" s="14">
        <v>182</v>
      </c>
      <c r="L41" s="15">
        <v>164</v>
      </c>
    </row>
    <row r="42" spans="1:12" ht="15.75" x14ac:dyDescent="0.25">
      <c r="A42" s="15">
        <v>35</v>
      </c>
      <c r="B42" s="18" t="s">
        <v>49</v>
      </c>
      <c r="C42" s="14">
        <v>17</v>
      </c>
      <c r="D42" s="14">
        <v>339</v>
      </c>
      <c r="E42" s="14">
        <v>74</v>
      </c>
      <c r="F42" s="14">
        <v>125</v>
      </c>
      <c r="G42" s="14">
        <v>10</v>
      </c>
      <c r="H42" s="14">
        <v>47</v>
      </c>
      <c r="I42" s="15">
        <v>80</v>
      </c>
      <c r="J42" s="14">
        <v>3</v>
      </c>
      <c r="K42" s="14">
        <v>0</v>
      </c>
      <c r="L42" s="15">
        <v>0</v>
      </c>
    </row>
    <row r="43" spans="1:12" ht="15.75" x14ac:dyDescent="0.25">
      <c r="A43" s="15">
        <v>36</v>
      </c>
      <c r="B43" s="18" t="s">
        <v>50</v>
      </c>
      <c r="C43" s="14">
        <v>2</v>
      </c>
      <c r="D43" s="14">
        <v>30</v>
      </c>
      <c r="E43" s="14">
        <v>0</v>
      </c>
      <c r="F43" s="14">
        <v>0</v>
      </c>
      <c r="G43" s="14">
        <v>0</v>
      </c>
      <c r="H43" s="14">
        <v>0</v>
      </c>
      <c r="I43" s="15">
        <v>0</v>
      </c>
      <c r="J43" s="14">
        <v>0</v>
      </c>
      <c r="K43" s="14">
        <v>0</v>
      </c>
      <c r="L43" s="15">
        <v>0</v>
      </c>
    </row>
    <row r="44" spans="1:12" ht="15.75" x14ac:dyDescent="0.25">
      <c r="A44" s="15">
        <v>37</v>
      </c>
      <c r="B44" s="18" t="s">
        <v>51</v>
      </c>
      <c r="C44" s="14">
        <v>11</v>
      </c>
      <c r="D44" s="14">
        <v>199</v>
      </c>
      <c r="E44" s="14">
        <v>10</v>
      </c>
      <c r="F44" s="14">
        <v>0</v>
      </c>
      <c r="G44" s="14">
        <v>0</v>
      </c>
      <c r="H44" s="14">
        <v>0</v>
      </c>
      <c r="I44" s="15">
        <v>0</v>
      </c>
      <c r="J44" s="14">
        <v>64</v>
      </c>
      <c r="K44" s="14">
        <v>86</v>
      </c>
      <c r="L44" s="15">
        <v>39</v>
      </c>
    </row>
    <row r="45" spans="1:12" ht="15.75" x14ac:dyDescent="0.25">
      <c r="A45" s="15">
        <v>38</v>
      </c>
      <c r="B45" s="18" t="s">
        <v>52</v>
      </c>
      <c r="C45" s="14">
        <v>13</v>
      </c>
      <c r="D45" s="14">
        <v>176</v>
      </c>
      <c r="E45" s="14">
        <v>0</v>
      </c>
      <c r="F45" s="14">
        <v>0</v>
      </c>
      <c r="G45" s="14">
        <v>13</v>
      </c>
      <c r="H45" s="14">
        <v>0</v>
      </c>
      <c r="I45" s="15">
        <v>0</v>
      </c>
      <c r="J45" s="14">
        <v>0</v>
      </c>
      <c r="K45" s="14">
        <v>0</v>
      </c>
      <c r="L45" s="15">
        <v>163</v>
      </c>
    </row>
    <row r="46" spans="1:12" ht="15.75" x14ac:dyDescent="0.25">
      <c r="A46" s="15">
        <v>39</v>
      </c>
      <c r="B46" s="18" t="s">
        <v>53</v>
      </c>
      <c r="C46" s="14">
        <v>10</v>
      </c>
      <c r="D46" s="14">
        <v>170</v>
      </c>
      <c r="E46" s="14">
        <v>26</v>
      </c>
      <c r="F46" s="14">
        <v>0</v>
      </c>
      <c r="G46" s="14">
        <v>33</v>
      </c>
      <c r="H46" s="14">
        <v>26</v>
      </c>
      <c r="I46" s="15">
        <v>32</v>
      </c>
      <c r="J46" s="14">
        <v>17</v>
      </c>
      <c r="K46" s="14">
        <v>16</v>
      </c>
      <c r="L46" s="15">
        <v>20</v>
      </c>
    </row>
    <row r="47" spans="1:12" ht="15.75" x14ac:dyDescent="0.25">
      <c r="A47" s="15">
        <v>40</v>
      </c>
      <c r="B47" s="18" t="s">
        <v>54</v>
      </c>
      <c r="C47" s="23">
        <v>16</v>
      </c>
      <c r="D47" s="23">
        <v>213</v>
      </c>
      <c r="E47" s="23">
        <v>14</v>
      </c>
      <c r="F47" s="23">
        <v>3</v>
      </c>
      <c r="G47" s="23">
        <v>65</v>
      </c>
      <c r="H47" s="23">
        <v>8</v>
      </c>
      <c r="I47" s="24">
        <v>47</v>
      </c>
      <c r="J47" s="23">
        <v>48</v>
      </c>
      <c r="K47" s="23">
        <v>33</v>
      </c>
      <c r="L47" s="24">
        <v>18</v>
      </c>
    </row>
    <row r="48" spans="1:12" ht="15.75" x14ac:dyDescent="0.25">
      <c r="A48" s="15">
        <v>41</v>
      </c>
      <c r="B48" s="18" t="s">
        <v>55</v>
      </c>
      <c r="C48" s="14">
        <v>11</v>
      </c>
      <c r="D48" s="14">
        <v>201</v>
      </c>
      <c r="E48" s="14">
        <v>40</v>
      </c>
      <c r="F48" s="14">
        <v>0</v>
      </c>
      <c r="G48" s="14">
        <v>0</v>
      </c>
      <c r="H48" s="14">
        <v>0</v>
      </c>
      <c r="I48" s="15">
        <v>0</v>
      </c>
      <c r="J48" s="14">
        <v>0</v>
      </c>
      <c r="K48" s="14">
        <v>7</v>
      </c>
      <c r="L48" s="15">
        <v>154</v>
      </c>
    </row>
    <row r="49" spans="1:13" ht="15.75" x14ac:dyDescent="0.25">
      <c r="A49" s="15">
        <v>42</v>
      </c>
      <c r="B49" s="18" t="s">
        <v>56</v>
      </c>
      <c r="C49" s="14">
        <v>16</v>
      </c>
      <c r="D49" s="14">
        <v>195</v>
      </c>
      <c r="E49" s="14">
        <v>0</v>
      </c>
      <c r="F49" s="14">
        <v>0</v>
      </c>
      <c r="G49" s="14">
        <v>0</v>
      </c>
      <c r="H49" s="14">
        <v>0</v>
      </c>
      <c r="I49" s="15">
        <v>0</v>
      </c>
      <c r="J49" s="14">
        <v>0</v>
      </c>
      <c r="K49" s="14">
        <v>0</v>
      </c>
      <c r="L49" s="15">
        <v>195</v>
      </c>
    </row>
    <row r="50" spans="1:13" ht="15.75" x14ac:dyDescent="0.25">
      <c r="A50" s="15">
        <v>43</v>
      </c>
      <c r="B50" s="18" t="s">
        <v>57</v>
      </c>
      <c r="C50" s="14">
        <v>10</v>
      </c>
      <c r="D50" s="14">
        <v>194</v>
      </c>
      <c r="E50" s="14">
        <v>0</v>
      </c>
      <c r="F50" s="14">
        <v>15</v>
      </c>
      <c r="G50" s="14">
        <v>38</v>
      </c>
      <c r="H50" s="14">
        <v>0</v>
      </c>
      <c r="I50" s="15">
        <v>0</v>
      </c>
      <c r="J50" s="14">
        <v>0</v>
      </c>
      <c r="K50" s="14">
        <v>37</v>
      </c>
      <c r="L50" s="15">
        <v>104</v>
      </c>
    </row>
    <row r="51" spans="1:13" ht="15.75" x14ac:dyDescent="0.25">
      <c r="A51" s="15">
        <v>44</v>
      </c>
      <c r="B51" s="18" t="s">
        <v>58</v>
      </c>
      <c r="C51" s="14">
        <v>11</v>
      </c>
      <c r="D51" s="14">
        <v>774</v>
      </c>
      <c r="E51" s="14">
        <v>51</v>
      </c>
      <c r="F51" s="14">
        <v>0</v>
      </c>
      <c r="G51" s="14">
        <v>57</v>
      </c>
      <c r="H51" s="14">
        <v>0</v>
      </c>
      <c r="I51" s="15">
        <v>0</v>
      </c>
      <c r="J51" s="14">
        <v>0</v>
      </c>
      <c r="K51" s="14">
        <v>322</v>
      </c>
      <c r="L51" s="15">
        <v>344</v>
      </c>
    </row>
    <row r="52" spans="1:13" ht="15.75" x14ac:dyDescent="0.25">
      <c r="A52" s="15">
        <v>45</v>
      </c>
      <c r="B52" s="18" t="s">
        <v>59</v>
      </c>
      <c r="C52" s="14">
        <v>12</v>
      </c>
      <c r="D52" s="14">
        <v>816</v>
      </c>
      <c r="E52" s="14">
        <v>26</v>
      </c>
      <c r="F52" s="14">
        <f>36+46+43</f>
        <v>125</v>
      </c>
      <c r="G52" s="14">
        <v>8</v>
      </c>
      <c r="H52" s="14">
        <v>43</v>
      </c>
      <c r="I52" s="15">
        <f>48+9+27</f>
        <v>84</v>
      </c>
      <c r="J52" s="14">
        <f>41+63+51</f>
        <v>155</v>
      </c>
      <c r="K52" s="14">
        <f>10+36+43+49+10</f>
        <v>148</v>
      </c>
      <c r="L52" s="15">
        <f>49+56+45</f>
        <v>150</v>
      </c>
    </row>
    <row r="53" spans="1:13" ht="15.75" x14ac:dyDescent="0.25">
      <c r="A53" s="15">
        <v>46</v>
      </c>
      <c r="B53" s="18" t="s">
        <v>60</v>
      </c>
      <c r="C53" s="14">
        <v>20</v>
      </c>
      <c r="D53" s="14">
        <v>973</v>
      </c>
      <c r="E53" s="14">
        <v>59</v>
      </c>
      <c r="F53" s="14">
        <v>37</v>
      </c>
      <c r="G53" s="14">
        <v>0</v>
      </c>
      <c r="H53" s="14">
        <v>45</v>
      </c>
      <c r="I53" s="15">
        <v>230</v>
      </c>
      <c r="J53" s="14">
        <v>428</v>
      </c>
      <c r="K53" s="14">
        <v>114</v>
      </c>
      <c r="L53" s="15">
        <v>60</v>
      </c>
    </row>
    <row r="54" spans="1:13" ht="15.75" x14ac:dyDescent="0.25">
      <c r="A54" s="15">
        <v>47</v>
      </c>
      <c r="B54" s="18" t="s">
        <v>61</v>
      </c>
      <c r="C54" s="17">
        <v>10</v>
      </c>
      <c r="D54" s="17">
        <v>376</v>
      </c>
      <c r="E54" s="17">
        <v>0</v>
      </c>
      <c r="F54" s="17">
        <v>51</v>
      </c>
      <c r="G54" s="17">
        <v>0</v>
      </c>
      <c r="H54" s="17">
        <v>0</v>
      </c>
      <c r="I54" s="17">
        <v>135</v>
      </c>
      <c r="J54" s="17">
        <v>190</v>
      </c>
      <c r="K54" s="17">
        <v>0</v>
      </c>
      <c r="L54" s="17">
        <v>0</v>
      </c>
    </row>
    <row r="55" spans="1:13" ht="15.75" x14ac:dyDescent="0.25">
      <c r="A55" s="15">
        <v>48</v>
      </c>
      <c r="B55" s="18" t="s">
        <v>62</v>
      </c>
      <c r="C55" s="14">
        <v>10</v>
      </c>
      <c r="D55" s="14">
        <v>290</v>
      </c>
      <c r="E55" s="14">
        <v>0</v>
      </c>
      <c r="F55" s="14">
        <v>30</v>
      </c>
      <c r="G55" s="14">
        <v>0</v>
      </c>
      <c r="H55" s="14">
        <v>0</v>
      </c>
      <c r="I55" s="15">
        <v>0</v>
      </c>
      <c r="J55" s="14">
        <v>53</v>
      </c>
      <c r="K55" s="14">
        <v>29</v>
      </c>
      <c r="L55" s="15">
        <v>178</v>
      </c>
    </row>
    <row r="56" spans="1:13" ht="15.75" x14ac:dyDescent="0.25">
      <c r="A56" s="15">
        <v>49</v>
      </c>
      <c r="B56" s="18" t="s">
        <v>63</v>
      </c>
      <c r="C56" s="14">
        <v>4</v>
      </c>
      <c r="D56" s="14">
        <v>163</v>
      </c>
      <c r="E56" s="14">
        <v>0</v>
      </c>
      <c r="F56" s="14">
        <v>10</v>
      </c>
      <c r="G56" s="14">
        <v>42</v>
      </c>
      <c r="H56" s="14">
        <v>0</v>
      </c>
      <c r="I56" s="15">
        <v>26</v>
      </c>
      <c r="J56" s="14">
        <v>10</v>
      </c>
      <c r="K56" s="14">
        <v>0</v>
      </c>
      <c r="L56" s="15">
        <v>75</v>
      </c>
    </row>
    <row r="57" spans="1:13" ht="20.25" customHeight="1" x14ac:dyDescent="0.25">
      <c r="A57" s="15">
        <v>50</v>
      </c>
      <c r="B57" s="18" t="s">
        <v>64</v>
      </c>
      <c r="C57" s="14">
        <v>12</v>
      </c>
      <c r="D57" s="14">
        <v>651</v>
      </c>
      <c r="E57" s="14">
        <v>57</v>
      </c>
      <c r="F57" s="14">
        <v>0</v>
      </c>
      <c r="G57" s="14">
        <v>0</v>
      </c>
      <c r="H57" s="14">
        <v>46</v>
      </c>
      <c r="I57" s="15">
        <v>165</v>
      </c>
      <c r="J57" s="14">
        <v>42</v>
      </c>
      <c r="K57" s="14">
        <v>56</v>
      </c>
      <c r="L57" s="15">
        <v>189</v>
      </c>
    </row>
    <row r="58" spans="1:13" ht="15.75" x14ac:dyDescent="0.25">
      <c r="A58" s="15">
        <v>51</v>
      </c>
      <c r="B58" s="18" t="s">
        <v>65</v>
      </c>
      <c r="C58" s="14">
        <v>22</v>
      </c>
      <c r="D58" s="14">
        <v>1424</v>
      </c>
      <c r="E58" s="14">
        <v>0</v>
      </c>
      <c r="F58" s="14">
        <v>0</v>
      </c>
      <c r="G58" s="14">
        <v>102</v>
      </c>
      <c r="H58" s="14">
        <v>56</v>
      </c>
      <c r="I58" s="15">
        <v>289</v>
      </c>
      <c r="J58" s="14">
        <v>291</v>
      </c>
      <c r="K58" s="14">
        <v>542</v>
      </c>
      <c r="L58" s="15">
        <v>144</v>
      </c>
    </row>
    <row r="59" spans="1:13" ht="15.75" x14ac:dyDescent="0.25">
      <c r="A59" s="15">
        <v>52</v>
      </c>
      <c r="B59" s="18" t="s">
        <v>66</v>
      </c>
      <c r="C59" s="14">
        <v>19</v>
      </c>
      <c r="D59" s="14">
        <v>378</v>
      </c>
      <c r="E59" s="14">
        <v>0</v>
      </c>
      <c r="F59" s="14">
        <v>55</v>
      </c>
      <c r="G59" s="14">
        <v>0</v>
      </c>
      <c r="H59" s="14">
        <v>28</v>
      </c>
      <c r="I59" s="15">
        <v>0</v>
      </c>
      <c r="J59" s="14">
        <v>74</v>
      </c>
      <c r="K59" s="14">
        <v>36</v>
      </c>
      <c r="L59" s="15">
        <v>223</v>
      </c>
    </row>
    <row r="60" spans="1:13" ht="15.75" x14ac:dyDescent="0.25">
      <c r="A60" s="15">
        <v>53</v>
      </c>
      <c r="B60" s="18" t="s">
        <v>67</v>
      </c>
      <c r="C60" s="28">
        <v>104</v>
      </c>
      <c r="D60" s="29">
        <v>8202</v>
      </c>
      <c r="E60" s="30">
        <v>873</v>
      </c>
      <c r="F60" s="28">
        <v>1345</v>
      </c>
      <c r="G60" s="28">
        <v>1115</v>
      </c>
      <c r="H60" s="28">
        <v>1345</v>
      </c>
      <c r="I60" s="28">
        <v>599</v>
      </c>
      <c r="J60" s="28">
        <v>893</v>
      </c>
      <c r="K60" s="31">
        <v>856</v>
      </c>
      <c r="L60" s="28">
        <v>1176</v>
      </c>
    </row>
    <row r="61" spans="1:13" ht="15.75" x14ac:dyDescent="0.25">
      <c r="A61" s="15">
        <v>54</v>
      </c>
      <c r="B61" s="18" t="s">
        <v>68</v>
      </c>
      <c r="C61" s="14">
        <v>31</v>
      </c>
      <c r="D61" s="14">
        <v>2370</v>
      </c>
      <c r="E61" s="14">
        <v>63</v>
      </c>
      <c r="F61" s="14">
        <v>93</v>
      </c>
      <c r="G61" s="14">
        <v>77</v>
      </c>
      <c r="H61" s="14">
        <v>319</v>
      </c>
      <c r="I61" s="15">
        <v>363</v>
      </c>
      <c r="J61" s="15">
        <v>641</v>
      </c>
      <c r="K61" s="15">
        <v>357</v>
      </c>
      <c r="L61" s="15">
        <v>457</v>
      </c>
    </row>
    <row r="62" spans="1:13" ht="15.75" x14ac:dyDescent="0.25">
      <c r="A62" s="15">
        <v>55</v>
      </c>
      <c r="B62" s="18" t="s">
        <v>69</v>
      </c>
      <c r="C62" s="14">
        <v>34</v>
      </c>
      <c r="D62" s="14">
        <v>1241</v>
      </c>
      <c r="E62" s="14">
        <v>105</v>
      </c>
      <c r="F62" s="14">
        <v>112</v>
      </c>
      <c r="G62" s="14">
        <v>91</v>
      </c>
      <c r="H62" s="14">
        <v>26</v>
      </c>
      <c r="I62" s="15">
        <v>52</v>
      </c>
      <c r="J62" s="14">
        <v>242</v>
      </c>
      <c r="K62" s="14">
        <v>204</v>
      </c>
      <c r="L62" s="15">
        <v>409</v>
      </c>
    </row>
    <row r="63" spans="1:13" ht="18.75" x14ac:dyDescent="0.3">
      <c r="A63" s="19"/>
      <c r="B63" s="20" t="s">
        <v>70</v>
      </c>
      <c r="C63" s="22">
        <f>SUM(C8:C62)</f>
        <v>884</v>
      </c>
      <c r="D63" s="22">
        <f t="shared" ref="D63:L63" si="0">SUM(D8:D62)</f>
        <v>28757</v>
      </c>
      <c r="E63" s="22">
        <f t="shared" si="0"/>
        <v>1859</v>
      </c>
      <c r="F63" s="22">
        <f t="shared" si="0"/>
        <v>2335</v>
      </c>
      <c r="G63" s="22">
        <f t="shared" si="0"/>
        <v>1902</v>
      </c>
      <c r="H63" s="22">
        <f t="shared" si="0"/>
        <v>2294</v>
      </c>
      <c r="I63" s="22">
        <f t="shared" si="0"/>
        <v>2983</v>
      </c>
      <c r="J63" s="22">
        <f t="shared" si="0"/>
        <v>4326</v>
      </c>
      <c r="K63" s="22">
        <f t="shared" si="0"/>
        <v>3987</v>
      </c>
      <c r="L63" s="22">
        <f t="shared" si="0"/>
        <v>6884</v>
      </c>
      <c r="M63" s="45"/>
    </row>
    <row r="64" spans="1:13" ht="15.75" x14ac:dyDescent="0.25">
      <c r="C64" s="32"/>
      <c r="E64" s="35">
        <f>E63*100/D63</f>
        <v>6.464512988142018</v>
      </c>
      <c r="F64" s="34">
        <f>F63*100/D63</f>
        <v>8.1197621448690747</v>
      </c>
      <c r="G64" s="34">
        <f>G63*100/D63</f>
        <v>6.6140417985186213</v>
      </c>
      <c r="H64" s="34">
        <f>H63*100/D63</f>
        <v>7.9771881628820811</v>
      </c>
    </row>
    <row r="66" spans="5:7" x14ac:dyDescent="0.25">
      <c r="E66" s="46"/>
      <c r="F66" s="46"/>
      <c r="G66" s="46"/>
    </row>
    <row r="67" spans="5:7" x14ac:dyDescent="0.25">
      <c r="E67" s="46"/>
      <c r="F67" s="47"/>
      <c r="G67" s="46"/>
    </row>
    <row r="68" spans="5:7" x14ac:dyDescent="0.25">
      <c r="E68" s="46"/>
      <c r="F68" s="46"/>
      <c r="G68" s="46"/>
    </row>
    <row r="69" spans="5:7" x14ac:dyDescent="0.25">
      <c r="E69" s="46"/>
      <c r="F69" s="46"/>
      <c r="G69" s="46"/>
    </row>
    <row r="70" spans="5:7" x14ac:dyDescent="0.25">
      <c r="E70" s="46"/>
      <c r="F70" s="46"/>
      <c r="G70" s="46"/>
    </row>
    <row r="72" spans="5:7" x14ac:dyDescent="0.25">
      <c r="G72" s="34"/>
    </row>
  </sheetData>
  <mergeCells count="9">
    <mergeCell ref="A1:L1"/>
    <mergeCell ref="A2:L3"/>
    <mergeCell ref="E4:L4"/>
    <mergeCell ref="E5:H5"/>
    <mergeCell ref="I5:L5"/>
    <mergeCell ref="D4:D6"/>
    <mergeCell ref="C4:C6"/>
    <mergeCell ref="B4:B6"/>
    <mergeCell ref="A4:A6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Профили.2021-22 уч. г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Поляничко Наталья Евгеньевна</dc:creator>
  <cp:lastModifiedBy>Дадаш Елена Александровна</cp:lastModifiedBy>
  <cp:lastPrinted>2017-11-13T06:19:49Z</cp:lastPrinted>
  <dcterms:created xsi:type="dcterms:W3CDTF">2017-11-09T12:00:40Z</dcterms:created>
  <dcterms:modified xsi:type="dcterms:W3CDTF">2022-07-27T14:59:00Z</dcterms:modified>
</cp:coreProperties>
</file>